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<sst xmlns="http://schemas.openxmlformats.org/spreadsheetml/2006/main" count="33" uniqueCount="22">
  <si>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2024-2025年能耗情况</t>
  </si>
  <si>
    <t>镁锭产量（吨）</t>
  </si>
  <si>
    <t>能源消耗</t>
  </si>
  <si>
    <t>消耗数量（吨/万立方米/万千瓦时）</t>
  </si>
  <si>
    <t>折标系数</t>
  </si>
  <si>
    <t>折标煤（吨标准煤）</t>
  </si>
  <si>
    <t>备注</t>
  </si>
  <si>
    <t>煤</t>
  </si>
  <si>
    <t>热值5600大卡</t>
  </si>
  <si>
    <t>煤气</t>
  </si>
  <si>
    <t>热值12502大卡</t>
  </si>
  <si>
    <t>电力</t>
  </si>
  <si>
    <t>柴油</t>
  </si>
  <si>
    <t>综合能源消费量</t>
  </si>
  <si>
    <t>吨镁综合能耗（吨标准煤）</t>
  </si>
  <si>
    <t>吨镁入炉炭</t>
  </si>
  <si>
    <t>能源加工转换产出（吨）</t>
  </si>
  <si>
    <t>入炉炭</t>
  </si>
  <si>
    <t>焦粉</t>
  </si>
  <si>
    <t>热值5749.8大卡</t>
  </si>
  <si>
    <t>焦油</t>
  </si>
  <si>
    <t>吨焦粉综合能耗（吨标准煤）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</si>
</sst>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2" borderId="1" xfId="49" applyFill="1" applyBorder="1" applyAlignment="1">
      <alignment horizontal="center" vertical="center"/>
    </xf>
    <xf numFmtId="176" fontId="2" fillId="2" borderId="1" xfId="49" applyNumberForma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177" fontId="2" fillId="2" borderId="1" xfId="49" applyNumberFormat="1" applyFill="1" applyBorder="1" applyAlignment="1">
      <alignment vertical="center"/>
    </xf>
    <xf numFmtId="177" fontId="2" fillId="2" borderId="1" xfId="49" applyNumberFormat="1" applyFont="1" applyFill="1" applyBorder="1" applyAlignment="1">
      <alignment vertical="center"/>
    </xf>
    <xf numFmtId="0" fontId="2" fillId="0" borderId="0" xfId="0" applyFont="1" applyFill="1" applyBorder="1" applyAlignment="1"/>
    <xf numFmtId="177" fontId="2" fillId="2" borderId="2" xfId="49" applyNumberFormat="1" applyFill="1" applyBorder="1" applyAlignment="1">
      <alignment horizontal="center" vertical="center"/>
    </xf>
    <xf numFmtId="177" fontId="2" fillId="2" borderId="3" xfId="49" applyNumberFormat="1" applyFill="1" applyBorder="1" applyAlignment="1">
      <alignment horizontal="center" vertical="center"/>
    </xf>
    <xf numFmtId="177" fontId="2" fillId="2" borderId="4" xfId="49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C24" sqref="C24"/>
    </sheetView>
  </sheetViews>
  <sheetFormatPr defaultColWidth="9" defaultRowHeight="13.5" outlineLevelCol="5"/>
  <cols>
    <col min="1" max="1" width="29.375" customWidth="1"/>
    <col min="2" max="2" width="18.375" customWidth="1"/>
    <col min="3" max="3" width="11.5" customWidth="1"/>
    <col min="5" max="5" width="20.375" customWidth="1"/>
    <col min="6" max="6" width="16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/>
      <c r="C2" s="2"/>
      <c r="D2" s="2"/>
      <c r="E2" s="2"/>
      <c r="F2" s="2"/>
    </row>
    <row r="3" ht="14.25" spans="1:6">
      <c r="A3" s="2" t="s">
        <v>2</v>
      </c>
      <c r="B3" s="2" t="s">
        <v>3</v>
      </c>
      <c r="C3" s="2" t="s">
        <v>4</v>
      </c>
      <c r="D3" s="2"/>
      <c r="E3" s="3" t="s">
        <v>5</v>
      </c>
      <c r="F3" s="2" t="s">
        <v>6</v>
      </c>
    </row>
    <row r="4" ht="14.25" spans="1:6">
      <c r="A4" s="2" t="s">
        <v>7</v>
      </c>
      <c r="B4" s="2"/>
      <c r="C4" s="2">
        <v>0.8</v>
      </c>
      <c r="D4" s="2"/>
      <c r="E4" s="3">
        <f t="shared" ref="E4:E7" si="0">B4*C4</f>
        <v>0</v>
      </c>
      <c r="F4" s="2" t="s">
        <v>8</v>
      </c>
    </row>
    <row r="5" ht="14.25" spans="1:6">
      <c r="A5" s="2" t="s">
        <v>9</v>
      </c>
      <c r="B5" s="2"/>
      <c r="C5" s="2">
        <v>1.786</v>
      </c>
      <c r="D5" s="2"/>
      <c r="E5" s="3">
        <f t="shared" si="0"/>
        <v>0</v>
      </c>
      <c r="F5" s="2" t="s">
        <v>10</v>
      </c>
    </row>
    <row r="6" ht="14.25" spans="1:6">
      <c r="A6" s="2" t="s">
        <v>11</v>
      </c>
      <c r="B6" s="2"/>
      <c r="C6" s="2">
        <v>1.229</v>
      </c>
      <c r="D6" s="2"/>
      <c r="E6" s="3">
        <f t="shared" si="0"/>
        <v>0</v>
      </c>
      <c r="F6" s="2"/>
    </row>
    <row r="7" ht="14.25" spans="1:6">
      <c r="A7" s="2" t="s">
        <v>12</v>
      </c>
      <c r="B7" s="2"/>
      <c r="C7" s="2">
        <v>1.4571</v>
      </c>
      <c r="D7" s="2"/>
      <c r="E7" s="3">
        <f t="shared" si="0"/>
        <v>0</v>
      </c>
      <c r="F7" s="2"/>
    </row>
    <row r="8" ht="14.25" spans="1:6">
      <c r="A8" s="4" t="s">
        <v>13</v>
      </c>
      <c r="B8" s="5">
        <f>E4+E5+E6+E7</f>
        <v>0</v>
      </c>
      <c r="C8" s="5"/>
      <c r="D8" s="5"/>
      <c r="E8" s="5"/>
      <c r="F8" s="5"/>
    </row>
    <row r="9" ht="14.25" spans="1:6">
      <c r="A9" s="2" t="s">
        <v>14</v>
      </c>
      <c r="B9" s="6" t="e">
        <f>B8/B2</f>
        <v>#DIV/0!</v>
      </c>
      <c r="C9" s="7" t="s">
        <v>15</v>
      </c>
      <c r="D9" s="6" t="e">
        <f>(B4+B12)/B2</f>
        <v>#DIV/0!</v>
      </c>
      <c r="E9" s="6"/>
      <c r="F9" s="6"/>
    </row>
    <row r="10" ht="14.25" spans="1:6">
      <c r="A10" s="8"/>
      <c r="B10" s="8"/>
      <c r="C10" s="8"/>
      <c r="D10" s="8"/>
      <c r="E10" s="8"/>
      <c r="F10" s="8"/>
    </row>
    <row r="11" ht="14.25" spans="1:6">
      <c r="A11" s="2" t="s">
        <v>2</v>
      </c>
      <c r="B11" s="2" t="s">
        <v>3</v>
      </c>
      <c r="C11" s="2" t="s">
        <v>4</v>
      </c>
      <c r="D11" s="2" t="s">
        <v>16</v>
      </c>
      <c r="E11" s="3" t="s">
        <v>5</v>
      </c>
      <c r="F11" s="2" t="s">
        <v>6</v>
      </c>
    </row>
    <row r="12" ht="14.25" spans="1:6">
      <c r="A12" s="2" t="s">
        <v>17</v>
      </c>
      <c r="B12" s="2"/>
      <c r="C12" s="2">
        <v>0.8</v>
      </c>
      <c r="D12" s="2"/>
      <c r="E12" s="3">
        <f t="shared" ref="E12:E14" si="1">B12*C12</f>
        <v>0</v>
      </c>
      <c r="F12" s="2" t="s">
        <v>8</v>
      </c>
    </row>
    <row r="13" ht="14.25" spans="1:6">
      <c r="A13" s="2" t="s">
        <v>11</v>
      </c>
      <c r="B13" s="2"/>
      <c r="C13" s="2">
        <v>1.229</v>
      </c>
      <c r="D13" s="2"/>
      <c r="E13" s="3">
        <f t="shared" si="1"/>
        <v>0</v>
      </c>
      <c r="F13" s="2"/>
    </row>
    <row r="14" ht="14.25" spans="1:6">
      <c r="A14" s="2" t="s">
        <v>12</v>
      </c>
      <c r="B14" s="2"/>
      <c r="C14" s="2">
        <v>1.4571</v>
      </c>
      <c r="D14" s="2"/>
      <c r="E14" s="3">
        <f t="shared" si="1"/>
        <v>0</v>
      </c>
      <c r="F14" s="2"/>
    </row>
    <row r="15" ht="14.25" spans="1:6">
      <c r="A15" s="2" t="s">
        <v>18</v>
      </c>
      <c r="B15" s="2"/>
      <c r="C15" s="2">
        <v>0.8214</v>
      </c>
      <c r="D15" s="2"/>
      <c r="E15" s="3">
        <f t="shared" ref="E15:E17" si="2">D15*C15</f>
        <v>0</v>
      </c>
      <c r="F15" s="2" t="s">
        <v>19</v>
      </c>
    </row>
    <row r="16" ht="14.25" spans="1:6">
      <c r="A16" s="2" t="s">
        <v>20</v>
      </c>
      <c r="B16" s="2"/>
      <c r="C16" s="2">
        <v>1.1</v>
      </c>
      <c r="D16" s="2"/>
      <c r="E16" s="3">
        <f t="shared" si="2"/>
        <v>0</v>
      </c>
      <c r="F16" s="2"/>
    </row>
    <row r="17" ht="14.25" spans="1:6">
      <c r="A17" s="2" t="s">
        <v>9</v>
      </c>
      <c r="B17" s="2"/>
      <c r="C17" s="2">
        <v>1.786</v>
      </c>
      <c r="D17" s="2"/>
      <c r="E17" s="3">
        <f t="shared" si="2"/>
        <v>0</v>
      </c>
      <c r="F17" s="2" t="s">
        <v>10</v>
      </c>
    </row>
    <row r="18" ht="14.25" spans="1:6">
      <c r="A18" s="4" t="s">
        <v>13</v>
      </c>
      <c r="B18" s="5">
        <f>E12+E13+E14-E15-E16-E17</f>
        <v>0</v>
      </c>
      <c r="C18" s="5"/>
      <c r="D18" s="5"/>
      <c r="E18" s="5"/>
      <c r="F18" s="5"/>
    </row>
    <row r="19" ht="14.25" spans="1:6">
      <c r="A19" s="2" t="s">
        <v>21</v>
      </c>
      <c r="B19" s="9" t="e">
        <f>B18/D15</f>
        <v>#DIV/0!</v>
      </c>
      <c r="C19" s="10"/>
      <c r="D19" s="10"/>
      <c r="E19" s="10"/>
      <c r="F19" s="11"/>
    </row>
  </sheetData>
  <mergeCells count="5">
    <mergeCell ref="A1:F1"/>
    <mergeCell ref="B2:F2"/>
    <mergeCell ref="B8:F8"/>
    <mergeCell ref="B18:F18"/>
    <mergeCell ref="B19:F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李志刚</cp:lastModifiedBy>
  <dcterms:created xsi:type="dcterms:W3CDTF">2026-08-19T03:02:39Z</dcterms:created>
  <dcterms:modified xsi:type="dcterms:W3CDTF">2026-08-19T03:04:14Z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1E392B37B6AD4DF4B970073161CCEB5B_11</vt:lpwstr>
  </property>
  <property fmtid="{D5CDD505-2E9C-101B-9397-08002B2CF9AE}" pid="3" name="KSOProductBuildVer">
    <vt:lpwstr>2052-12.1.0.15990</vt:lpwstr>
  </property>
</Properties>
</file>